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720" yWindow="570" windowWidth="13740" windowHeight="8385"/>
  </bookViews>
  <sheets>
    <sheet name="PAINEL" sheetId="4" r:id="rId1"/>
    <sheet name="ORÇAMENTO" sheetId="1" r:id="rId2"/>
    <sheet name="CONTROLE" sheetId="2" r:id="rId3"/>
    <sheet name="GRÁFICO" sheetId="3" r:id="rId4"/>
  </sheets>
  <definedNames>
    <definedName name="_xlnm.Print_Area" localSheetId="3">GRÁFICO!$A$1:$N$31</definedName>
  </definedNames>
  <calcPr calcId="152511"/>
</workbook>
</file>

<file path=xl/calcChain.xml><?xml version="1.0" encoding="utf-8"?>
<calcChain xmlns="http://schemas.openxmlformats.org/spreadsheetml/2006/main">
  <c r="N14" i="2" l="1"/>
  <c r="M14" i="2"/>
  <c r="L14" i="2"/>
  <c r="K14" i="2"/>
  <c r="J14" i="2"/>
  <c r="I14" i="2"/>
  <c r="H14" i="2"/>
  <c r="G14" i="2"/>
  <c r="F14" i="2"/>
  <c r="E14" i="2"/>
  <c r="D14" i="2"/>
  <c r="C14" i="2"/>
  <c r="J4" i="3" l="1"/>
  <c r="N2" i="3"/>
  <c r="J4" i="2"/>
  <c r="N2" i="2"/>
  <c r="N2" i="1"/>
  <c r="J4" i="1"/>
  <c r="C11" i="2"/>
  <c r="C7" i="3" s="1"/>
  <c r="N29" i="2"/>
  <c r="M29" i="2"/>
  <c r="L29" i="2"/>
  <c r="K29" i="2"/>
  <c r="J29" i="2"/>
  <c r="I29" i="2"/>
  <c r="H29" i="2"/>
  <c r="G29" i="2"/>
  <c r="F29" i="2"/>
  <c r="E29" i="2"/>
  <c r="D29" i="2"/>
  <c r="C29" i="2"/>
  <c r="N20" i="2"/>
  <c r="M20" i="2"/>
  <c r="M13" i="2" s="1"/>
  <c r="L20" i="2"/>
  <c r="L13" i="2" s="1"/>
  <c r="K20" i="2"/>
  <c r="K13" i="2" s="1"/>
  <c r="J20" i="2"/>
  <c r="J13" i="2" s="1"/>
  <c r="I20" i="2"/>
  <c r="I13" i="2" s="1"/>
  <c r="H20" i="2"/>
  <c r="H13" i="2" s="1"/>
  <c r="G20" i="2"/>
  <c r="G13" i="2" s="1"/>
  <c r="F20" i="2"/>
  <c r="F13" i="2" s="1"/>
  <c r="E20" i="2"/>
  <c r="E13" i="2" s="1"/>
  <c r="D20" i="2"/>
  <c r="C20" i="2"/>
  <c r="N19" i="1"/>
  <c r="M19" i="1"/>
  <c r="L19" i="1"/>
  <c r="K19" i="1"/>
  <c r="J19" i="1"/>
  <c r="I19" i="1"/>
  <c r="H19" i="1"/>
  <c r="G19" i="1"/>
  <c r="G17" i="1" s="1"/>
  <c r="F19" i="1"/>
  <c r="E19" i="1"/>
  <c r="E17" i="1" s="1"/>
  <c r="D19" i="1"/>
  <c r="C19" i="1"/>
  <c r="C17" i="1" s="1"/>
  <c r="F17" i="1"/>
  <c r="D17" i="1"/>
  <c r="N8" i="1"/>
  <c r="N7" i="1" s="1"/>
  <c r="M8" i="1"/>
  <c r="L8" i="1"/>
  <c r="L7" i="1" s="1"/>
  <c r="K8" i="1"/>
  <c r="K7" i="1" s="1"/>
  <c r="J8" i="1"/>
  <c r="J7" i="1" s="1"/>
  <c r="I8" i="1"/>
  <c r="I7" i="1" s="1"/>
  <c r="H8" i="1"/>
  <c r="G8" i="1"/>
  <c r="G7" i="1" s="1"/>
  <c r="F8" i="1"/>
  <c r="F7" i="1" s="1"/>
  <c r="E8" i="1"/>
  <c r="E7" i="1" s="1"/>
  <c r="D8" i="1"/>
  <c r="C8" i="1"/>
  <c r="M11" i="2"/>
  <c r="M7" i="3" s="1"/>
  <c r="L11" i="2"/>
  <c r="L7" i="3" s="1"/>
  <c r="K11" i="2"/>
  <c r="K7" i="3" s="1"/>
  <c r="J11" i="2"/>
  <c r="J7" i="3" s="1"/>
  <c r="I11" i="2"/>
  <c r="I7" i="3" s="1"/>
  <c r="H11" i="2"/>
  <c r="H7" i="3" s="1"/>
  <c r="G11" i="2"/>
  <c r="G7" i="3" s="1"/>
  <c r="F11" i="2"/>
  <c r="F7" i="3" s="1"/>
  <c r="E11" i="2"/>
  <c r="E7" i="3" s="1"/>
  <c r="N11" i="2"/>
  <c r="N7" i="3" s="1"/>
  <c r="D11" i="2"/>
  <c r="D7" i="3" s="1"/>
  <c r="D7" i="1" l="1"/>
  <c r="C7" i="1"/>
  <c r="D13" i="2"/>
  <c r="N13" i="2"/>
  <c r="C13" i="2"/>
  <c r="M7" i="1"/>
  <c r="H7" i="1"/>
  <c r="H17" i="1"/>
  <c r="L17" i="1"/>
  <c r="N17" i="1"/>
  <c r="M17" i="1"/>
  <c r="K17" i="1"/>
  <c r="J17" i="1"/>
  <c r="I17" i="1"/>
</calcChain>
</file>

<file path=xl/comments1.xml><?xml version="1.0" encoding="utf-8"?>
<comments xmlns="http://schemas.openxmlformats.org/spreadsheetml/2006/main">
  <authors>
    <author>Wesley dos Anjos</author>
  </authors>
  <commentList>
    <comment ref="B6" authorId="0">
      <text>
        <r>
          <rPr>
            <sz val="12"/>
            <color indexed="34"/>
            <rFont val="Tahoma"/>
            <family val="2"/>
          </rPr>
          <t>O ORÇAMENTO É UMA PREVISÃO
1º - Registre a estimativa de quanto vai ganhar mensalmente em Receitas
2º - Defina o valor que vai "poupar" para Investimentos
(esse é o valor que irá para realização dos seus projetos de vida indico que seja no mínimo 10% da sua receita, quanto mais poupar mais sedo chegará sua sustentabilidade financeira.
3º - Some suas Receitas, menos os Investimentos e o que sobrar será o seu limite para determinar suas Despesas.
Atenção: Durante a execução, no dia a dia, só se deve incluir novas despesas diminuindo o mesmo valor das já fixadas ou aumentando as Receitas.</t>
        </r>
      </text>
    </comment>
  </commentList>
</comments>
</file>

<file path=xl/sharedStrings.xml><?xml version="1.0" encoding="utf-8"?>
<sst xmlns="http://schemas.openxmlformats.org/spreadsheetml/2006/main" count="129" uniqueCount="36">
  <si>
    <t>xxx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</si>
  <si>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</si>
  <si>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</si>
  <si>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</si>
  <si>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</si>
  <si>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</si>
  <si>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</si>
  <si>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</si>
  <si>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</si>
  <si>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</si>
  <si>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</si>
  <si>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</si>
  <si>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</si>
  <si>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 + ) Receitas</t>
  </si>
  <si>
    <t>( - ) Despesa</t>
  </si>
  <si>
    <t>Despesa</t>
  </si>
  <si>
    <t>(+) Contas a Receber</t>
  </si>
  <si>
    <t>(-) Dívidas</t>
  </si>
  <si>
    <t>(=) PATRIM. LÍQUIDO</t>
  </si>
  <si>
    <t>Nome:</t>
  </si>
  <si>
    <t>Ano:</t>
  </si>
  <si>
    <t>Anjuda</t>
  </si>
  <si>
    <t>Evolução do Patromônio Liquido</t>
  </si>
  <si>
    <t>www.eumaisrico.com</t>
  </si>
  <si>
    <t>Salário</t>
  </si>
  <si>
    <t>RESULTADO</t>
  </si>
  <si>
    <t>RESULTADO MÊS</t>
  </si>
  <si>
    <t>Desp + Investimentos</t>
  </si>
  <si>
    <t>(+) Bens / Investimentos</t>
  </si>
  <si>
    <t>(+) Dinheiro Disponível</t>
  </si>
  <si>
    <t>Planilha de Controle Financeiro e Patromônial</t>
  </si>
  <si>
    <r>
      <rPr>
        <b/>
        <sz val="11"/>
        <color rgb="FFFFC000"/>
        <rFont val="Century Gothic"/>
        <family val="2"/>
      </rPr>
      <t>Instrução:</t>
    </r>
    <r>
      <rPr>
        <sz val="11"/>
        <color rgb="FFFFC000"/>
        <rFont val="Century Gothic"/>
        <family val="2"/>
      </rPr>
      <t xml:space="preserve"> Preencha com dados somente nas celulas em </t>
    </r>
    <r>
      <rPr>
        <b/>
        <sz val="11"/>
        <color theme="0"/>
        <rFont val="Century Gothic"/>
        <family val="2"/>
      </rPr>
      <t>Braco</t>
    </r>
  </si>
  <si>
    <t>Desenvolvido por Wesley dos Anjos Borges</t>
  </si>
  <si>
    <t>Receitas de Invest.</t>
  </si>
  <si>
    <t>Receitas de Tabalhos</t>
  </si>
  <si>
    <t>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</si>
</sst>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color theme="0"/>
      <name val="Century Gothic"/>
      <family val="2"/>
    </font>
    <font>
      <b/>
      <sz val="15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sz val="18"/>
      <name val="Arial"/>
      <family val="2"/>
    </font>
    <font>
      <b/>
      <sz val="9"/>
      <name val="Century Gothic"/>
      <family val="2"/>
    </font>
    <font>
      <sz val="14"/>
      <color rgb="FF7030A0"/>
      <name val="Century Gothic"/>
      <family val="2"/>
    </font>
    <font>
      <b/>
      <sz val="26"/>
      <name val="Calibri"/>
      <family val="2"/>
      <scheme val="minor"/>
    </font>
    <font>
      <u/>
      <sz val="10"/>
      <color theme="10"/>
      <name val="Arial"/>
      <family val="2"/>
    </font>
    <font>
      <sz val="14"/>
      <color theme="0"/>
      <name val="Century Gothic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entury Gothic"/>
      <family val="2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rgb="FFFFFF00"/>
      <name val="Century Gothic"/>
      <family val="2"/>
    </font>
    <font>
      <sz val="8"/>
      <color rgb="FFFFFF00"/>
      <name val="Century Gothic"/>
      <family val="2"/>
    </font>
    <font>
      <sz val="10"/>
      <color theme="10"/>
      <name val="Arial"/>
      <family val="2"/>
    </font>
    <font>
      <sz val="18"/>
      <color theme="0" tint="-0.34998626667073579"/>
      <name val="Arial"/>
      <family val="2"/>
    </font>
    <font>
      <sz val="11"/>
      <color rgb="FFFFC000"/>
      <name val="Century Gothic"/>
      <family val="2"/>
    </font>
    <font>
      <b/>
      <sz val="11"/>
      <color rgb="FFFFC000"/>
      <name val="Century Gothic"/>
      <family val="2"/>
    </font>
    <font>
      <b/>
      <sz val="12"/>
      <color rgb="FF09FF55"/>
      <name val="Century Gothic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9"/>
      <color theme="1" tint="0.499984740745262"/>
      <name val="Century Gothic"/>
      <family val="2"/>
    </font>
    <font>
      <sz val="10"/>
      <color theme="0"/>
      <name val="Arial"/>
      <family val="2"/>
    </font>
    <font>
      <sz val="12"/>
      <color indexed="34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4C00"/>
      </left>
      <right style="double">
        <color rgb="FF004C00"/>
      </right>
      <top style="double">
        <color rgb="FF004C00"/>
      </top>
      <bottom style="double">
        <color rgb="FF004C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8000"/>
      </left>
      <right style="double">
        <color rgb="FF008000"/>
      </right>
      <top style="double">
        <color rgb="FF008000"/>
      </top>
      <bottom style="double">
        <color rgb="FF008000"/>
      </bottom>
      <diagonal/>
    </border>
    <border>
      <left style="double">
        <color rgb="FF008000"/>
      </left>
      <right style="double">
        <color rgb="FF008000"/>
      </right>
      <top style="double">
        <color rgb="FF008000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8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3" borderId="3" applyNumberFormat="0" applyAlignment="0" applyProtection="0"/>
    <xf numFmtId="0" fontId="5" fillId="0" borderId="4" applyNumberFormat="0" applyFill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vertical="center"/>
    </xf>
    <xf numFmtId="0" fontId="8" fillId="5" borderId="5" xfId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4" fontId="6" fillId="6" borderId="0" xfId="0" applyNumberFormat="1" applyFont="1" applyFill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0" fillId="6" borderId="0" xfId="0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9" fillId="9" borderId="0" xfId="0" applyFont="1" applyFill="1" applyAlignment="1">
      <alignment horizontal="center" vertical="center"/>
    </xf>
    <xf numFmtId="4" fontId="18" fillId="4" borderId="0" xfId="0" applyNumberFormat="1" applyFont="1" applyFill="1" applyAlignment="1">
      <alignment vertical="center"/>
    </xf>
    <xf numFmtId="0" fontId="19" fillId="8" borderId="11" xfId="2" applyFont="1" applyFill="1" applyBorder="1" applyAlignment="1">
      <alignment horizontal="center" vertical="center"/>
    </xf>
    <xf numFmtId="4" fontId="20" fillId="8" borderId="12" xfId="2" applyNumberFormat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5" fillId="2" borderId="0" xfId="4" applyFill="1" applyBorder="1" applyAlignment="1">
      <alignment horizontal="center" vertical="center"/>
    </xf>
    <xf numFmtId="0" fontId="4" fillId="10" borderId="23" xfId="4" applyFont="1" applyFill="1" applyBorder="1" applyAlignment="1">
      <alignment horizontal="center" vertical="center"/>
    </xf>
    <xf numFmtId="0" fontId="4" fillId="9" borderId="22" xfId="4" applyFont="1" applyFill="1" applyBorder="1" applyAlignment="1">
      <alignment horizontal="center" vertical="center"/>
    </xf>
    <xf numFmtId="0" fontId="4" fillId="11" borderId="23" xfId="4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9" borderId="0" xfId="0" applyNumberFormat="1" applyFont="1" applyFill="1" applyAlignment="1">
      <alignment vertical="center"/>
    </xf>
    <xf numFmtId="0" fontId="21" fillId="4" borderId="11" xfId="0" applyFont="1" applyFill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6" fillId="13" borderId="16" xfId="0" applyFont="1" applyFill="1" applyBorder="1" applyAlignment="1">
      <alignment vertical="center"/>
    </xf>
    <xf numFmtId="0" fontId="6" fillId="13" borderId="18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13" borderId="15" xfId="0" applyFont="1" applyFill="1" applyBorder="1" applyAlignment="1">
      <alignment vertical="center"/>
    </xf>
    <xf numFmtId="0" fontId="6" fillId="13" borderId="17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11" fillId="13" borderId="0" xfId="0" applyFont="1" applyFill="1" applyBorder="1"/>
    <xf numFmtId="0" fontId="10" fillId="12" borderId="17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0" fontId="9" fillId="12" borderId="0" xfId="0" applyFont="1" applyFill="1" applyBorder="1" applyAlignment="1">
      <alignment vertical="center"/>
    </xf>
    <xf numFmtId="0" fontId="10" fillId="12" borderId="19" xfId="0" applyFont="1" applyFill="1" applyBorder="1" applyAlignment="1">
      <alignment vertical="center"/>
    </xf>
    <xf numFmtId="0" fontId="10" fillId="12" borderId="20" xfId="0" applyFont="1" applyFill="1" applyBorder="1" applyAlignment="1">
      <alignment vertical="center"/>
    </xf>
    <xf numFmtId="0" fontId="10" fillId="12" borderId="21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4" fontId="17" fillId="8" borderId="12" xfId="1" applyNumberFormat="1" applyFont="1" applyFill="1" applyBorder="1" applyAlignment="1">
      <alignment horizontal="right" vertical="center"/>
    </xf>
    <xf numFmtId="4" fontId="17" fillId="8" borderId="13" xfId="1" applyNumberFormat="1" applyFont="1" applyFill="1" applyBorder="1" applyAlignment="1">
      <alignment horizontal="right" vertical="center"/>
    </xf>
    <xf numFmtId="4" fontId="18" fillId="9" borderId="0" xfId="0" applyNumberFormat="1" applyFont="1" applyFill="1" applyAlignment="1">
      <alignment horizontal="right" vertical="center"/>
    </xf>
    <xf numFmtId="4" fontId="22" fillId="4" borderId="28" xfId="0" applyNumberFormat="1" applyFont="1" applyFill="1" applyBorder="1" applyAlignment="1">
      <alignment vertical="center"/>
    </xf>
    <xf numFmtId="4" fontId="22" fillId="4" borderId="29" xfId="0" applyNumberFormat="1" applyFont="1" applyFill="1" applyBorder="1" applyAlignment="1">
      <alignment vertical="center"/>
    </xf>
    <xf numFmtId="4" fontId="28" fillId="14" borderId="25" xfId="3" applyNumberFormat="1" applyFont="1" applyFill="1" applyBorder="1" applyAlignment="1" applyProtection="1">
      <alignment vertical="center"/>
      <protection locked="0"/>
    </xf>
    <xf numFmtId="4" fontId="29" fillId="14" borderId="25" xfId="3" applyNumberFormat="1" applyFont="1" applyFill="1" applyBorder="1" applyAlignment="1" applyProtection="1">
      <alignment horizontal="right" vertical="center"/>
      <protection locked="0"/>
    </xf>
    <xf numFmtId="0" fontId="30" fillId="14" borderId="25" xfId="3" applyFont="1" applyFill="1" applyBorder="1" applyAlignment="1" applyProtection="1">
      <alignment vertical="center"/>
      <protection locked="0"/>
    </xf>
    <xf numFmtId="4" fontId="28" fillId="14" borderId="24" xfId="3" applyNumberFormat="1" applyFont="1" applyFill="1" applyBorder="1" applyAlignment="1" applyProtection="1">
      <alignment vertical="center"/>
      <protection locked="0"/>
    </xf>
    <xf numFmtId="0" fontId="1" fillId="14" borderId="24" xfId="2" applyFont="1" applyFill="1" applyBorder="1" applyAlignment="1" applyProtection="1">
      <alignment vertical="center"/>
      <protection locked="0"/>
    </xf>
    <xf numFmtId="4" fontId="1" fillId="14" borderId="24" xfId="2" applyNumberFormat="1" applyFont="1" applyFill="1" applyBorder="1" applyAlignment="1" applyProtection="1">
      <alignment horizontal="right" vertical="center"/>
      <protection locked="0"/>
    </xf>
    <xf numFmtId="4" fontId="28" fillId="14" borderId="26" xfId="3" applyNumberFormat="1" applyFont="1" applyFill="1" applyBorder="1" applyAlignment="1" applyProtection="1">
      <alignment vertical="center"/>
      <protection locked="0"/>
    </xf>
    <xf numFmtId="4" fontId="28" fillId="14" borderId="27" xfId="3" applyNumberFormat="1" applyFont="1" applyFill="1" applyBorder="1" applyAlignment="1" applyProtection="1">
      <alignment vertical="center"/>
      <protection locked="0"/>
    </xf>
    <xf numFmtId="0" fontId="30" fillId="14" borderId="26" xfId="3" applyFont="1" applyFill="1" applyBorder="1" applyAlignment="1" applyProtection="1">
      <alignment vertical="center"/>
      <protection locked="0"/>
    </xf>
    <xf numFmtId="0" fontId="12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33" fillId="12" borderId="0" xfId="0" applyFont="1" applyFill="1" applyBorder="1" applyAlignment="1">
      <alignment vertical="center"/>
    </xf>
    <xf numFmtId="0" fontId="34" fillId="12" borderId="0" xfId="5" applyFont="1" applyFill="1" applyBorder="1" applyAlignment="1">
      <alignment vertical="center"/>
    </xf>
    <xf numFmtId="0" fontId="30" fillId="14" borderId="32" xfId="3" applyFont="1" applyFill="1" applyBorder="1" applyAlignment="1" applyProtection="1">
      <alignment vertical="center"/>
      <protection locked="0"/>
    </xf>
    <xf numFmtId="4" fontId="28" fillId="14" borderId="32" xfId="3" applyNumberFormat="1" applyFont="1" applyFill="1" applyBorder="1" applyAlignment="1" applyProtection="1">
      <alignment vertical="center"/>
      <protection locked="0"/>
    </xf>
    <xf numFmtId="0" fontId="30" fillId="14" borderId="31" xfId="3" applyFont="1" applyFill="1" applyBorder="1" applyAlignment="1" applyProtection="1">
      <alignment vertical="center"/>
      <protection locked="0"/>
    </xf>
    <xf numFmtId="4" fontId="28" fillId="14" borderId="31" xfId="3" applyNumberFormat="1" applyFont="1" applyFill="1" applyBorder="1" applyAlignment="1" applyProtection="1">
      <alignment vertical="center"/>
      <protection locked="0"/>
    </xf>
    <xf numFmtId="0" fontId="9" fillId="15" borderId="0" xfId="0" applyFont="1" applyFill="1" applyAlignment="1">
      <alignment horizontal="center" vertical="center"/>
    </xf>
    <xf numFmtId="4" fontId="18" fillId="15" borderId="0" xfId="0" applyNumberFormat="1" applyFont="1" applyFill="1" applyAlignment="1">
      <alignment vertical="center"/>
    </xf>
    <xf numFmtId="0" fontId="9" fillId="4" borderId="0" xfId="0" applyFont="1" applyFill="1" applyAlignment="1" applyProtection="1">
      <alignment horizontal="center" vertical="center"/>
    </xf>
    <xf numFmtId="4" fontId="7" fillId="4" borderId="0" xfId="0" applyNumberFormat="1" applyFont="1" applyFill="1" applyAlignment="1" applyProtection="1">
      <alignment vertical="center"/>
    </xf>
    <xf numFmtId="0" fontId="24" fillId="13" borderId="0" xfId="0" applyFont="1" applyFill="1" applyBorder="1"/>
    <xf numFmtId="0" fontId="31" fillId="14" borderId="6" xfId="3" applyFont="1" applyFill="1" applyBorder="1" applyAlignment="1" applyProtection="1">
      <alignment horizontal="left" vertical="center"/>
      <protection locked="0"/>
    </xf>
    <xf numFmtId="0" fontId="31" fillId="14" borderId="8" xfId="3" applyFont="1" applyFill="1" applyBorder="1" applyAlignment="1" applyProtection="1">
      <alignment horizontal="left" vertical="center"/>
      <protection locked="0"/>
    </xf>
    <xf numFmtId="0" fontId="31" fillId="14" borderId="7" xfId="3" applyFont="1" applyFill="1" applyBorder="1" applyAlignment="1" applyProtection="1">
      <alignment horizontal="left" vertical="center"/>
      <protection locked="0"/>
    </xf>
    <xf numFmtId="0" fontId="14" fillId="7" borderId="10" xfId="2" applyFont="1" applyFill="1" applyBorder="1" applyAlignment="1">
      <alignment horizontal="center" vertical="center"/>
    </xf>
  </cellXfs>
  <cellStyles count="6">
    <cellStyle name="Célula de Verificação" xfId="3" builtinId="23"/>
    <cellStyle name="Célula Vinculada" xfId="2" builtinId="24"/>
    <cellStyle name="Hiperlink" xfId="5" builtinId="8"/>
    <cellStyle name="Normal" xfId="0" builtinId="0"/>
    <cellStyle name="Título 1" xfId="1" builtinId="16"/>
    <cellStyle name="Total" xfId="4" builtinId="25"/>
  </cellStyles>
  <dxfs count="0"/>
  <tableStyles count="0" defaultTableStyle="TableStyleMedium2" defaultPivotStyle="PivotStyleLight16"/>
  <colors>
    <mruColors>
      <color rgb="FF800000"/>
      <color rgb="FF990000"/>
      <color rgb="FF008000"/>
      <color rgb="FF004C00"/>
      <color rgb="FFFFFFCC"/>
      <color rgb="FFCCFF99"/>
      <color rgb="FFFF9966"/>
      <color rgb="FFCCFF66"/>
      <color rgb="FFFFFF99"/>
      <color rgb="FF09FF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GRÁFICO!$B$7</c:f>
              <c:strCache>
                <c:ptCount val="1"/>
                <c:pt idx="0">
                  <c:v>(=) PATRIM. LÍQUIDO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strRef>
              <c:f>GRÁFICO!$C$6:$N$6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GRÁFICO!$C$7:$N$7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5344"/>
        <c:axId val="107512960"/>
      </c:lineChart>
      <c:catAx>
        <c:axId val="106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7512960"/>
        <c:crosses val="autoZero"/>
        <c:auto val="1"/>
        <c:lblAlgn val="ctr"/>
        <c:lblOffset val="100"/>
        <c:noMultiLvlLbl val="0"/>
      </c:catAx>
      <c:valAx>
        <c:axId val="107512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6425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ROLE!A1"/><Relationship Id="rId2" Type="http://schemas.openxmlformats.org/officeDocument/2006/relationships/hyperlink" Target="#OR&#199;AMENTO!A1"/><Relationship Id="rId1" Type="http://schemas.openxmlformats.org/officeDocument/2006/relationships/hyperlink" Target="#PAINEL!A1"/><Relationship Id="rId6" Type="http://schemas.openxmlformats.org/officeDocument/2006/relationships/image" Target="../media/image1.png"/><Relationship Id="rId5" Type="http://schemas.openxmlformats.org/officeDocument/2006/relationships/hyperlink" Target="http://www.eumaisrico.com" TargetMode="External"/><Relationship Id="rId4" Type="http://schemas.openxmlformats.org/officeDocument/2006/relationships/hyperlink" Target="#GR&#193;FIC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ROLE!A1"/><Relationship Id="rId2" Type="http://schemas.openxmlformats.org/officeDocument/2006/relationships/hyperlink" Target="#OR&#199;AMENTO!A1"/><Relationship Id="rId1" Type="http://schemas.openxmlformats.org/officeDocument/2006/relationships/hyperlink" Target="#PAINEL!A1"/><Relationship Id="rId6" Type="http://schemas.openxmlformats.org/officeDocument/2006/relationships/image" Target="../media/image1.png"/><Relationship Id="rId5" Type="http://schemas.openxmlformats.org/officeDocument/2006/relationships/hyperlink" Target="http://www.eumaisrico.com" TargetMode="External"/><Relationship Id="rId4" Type="http://schemas.openxmlformats.org/officeDocument/2006/relationships/hyperlink" Target="#GR&#193;FIC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ROLE!A1"/><Relationship Id="rId2" Type="http://schemas.openxmlformats.org/officeDocument/2006/relationships/hyperlink" Target="#OR&#199;AMENTO!A1"/><Relationship Id="rId1" Type="http://schemas.openxmlformats.org/officeDocument/2006/relationships/hyperlink" Target="#PAINEL!A1"/><Relationship Id="rId6" Type="http://schemas.openxmlformats.org/officeDocument/2006/relationships/image" Target="../media/image1.png"/><Relationship Id="rId5" Type="http://schemas.openxmlformats.org/officeDocument/2006/relationships/hyperlink" Target="http://www.eumaisrico.com" TargetMode="External"/><Relationship Id="rId4" Type="http://schemas.openxmlformats.org/officeDocument/2006/relationships/hyperlink" Target="#GR&#193;FIC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OR&#199;AMENTO!A1"/><Relationship Id="rId7" Type="http://schemas.openxmlformats.org/officeDocument/2006/relationships/image" Target="../media/image1.png"/><Relationship Id="rId2" Type="http://schemas.openxmlformats.org/officeDocument/2006/relationships/hyperlink" Target="#PAINEL!A1"/><Relationship Id="rId1" Type="http://schemas.openxmlformats.org/officeDocument/2006/relationships/chart" Target="../charts/chart1.xml"/><Relationship Id="rId6" Type="http://schemas.openxmlformats.org/officeDocument/2006/relationships/hyperlink" Target="http://www.eumaisrico.com" TargetMode="External"/><Relationship Id="rId5" Type="http://schemas.openxmlformats.org/officeDocument/2006/relationships/hyperlink" Target="#GR&#193;FICO!A1"/><Relationship Id="rId4" Type="http://schemas.openxmlformats.org/officeDocument/2006/relationships/hyperlink" Target="#CONTRO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1457325</xdr:colOff>
      <xdr:row>4</xdr:row>
      <xdr:rowOff>0</xdr:rowOff>
    </xdr:to>
    <xdr:sp macro="" textlink="">
      <xdr:nvSpPr>
        <xdr:cNvPr id="24" name="Retângulo de cantos arredondados 23"/>
        <xdr:cNvSpPr/>
      </xdr:nvSpPr>
      <xdr:spPr>
        <a:xfrm>
          <a:off x="247650" y="180975"/>
          <a:ext cx="1457325" cy="55245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57150</xdr:colOff>
      <xdr:row>1</xdr:row>
      <xdr:rowOff>85725</xdr:rowOff>
    </xdr:from>
    <xdr:to>
      <xdr:col>1</xdr:col>
      <xdr:colOff>1391233</xdr:colOff>
      <xdr:row>3</xdr:row>
      <xdr:rowOff>92666</xdr:rowOff>
    </xdr:to>
    <xdr:sp macro="" textlink="">
      <xdr:nvSpPr>
        <xdr:cNvPr id="28" name="Retângulo de cantos arredondados 27">
          <a:hlinkClick xmlns:r="http://schemas.openxmlformats.org/officeDocument/2006/relationships" r:id="rId1"/>
        </xdr:cNvPr>
        <xdr:cNvSpPr/>
      </xdr:nvSpPr>
      <xdr:spPr>
        <a:xfrm>
          <a:off x="304800" y="266700"/>
          <a:ext cx="1334083" cy="368891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1553212</xdr:colOff>
      <xdr:row>1</xdr:row>
      <xdr:rowOff>95184</xdr:rowOff>
    </xdr:from>
    <xdr:to>
      <xdr:col>3</xdr:col>
      <xdr:colOff>544145</xdr:colOff>
      <xdr:row>3</xdr:row>
      <xdr:rowOff>102125</xdr:rowOff>
    </xdr:to>
    <xdr:sp macro="" textlink="">
      <xdr:nvSpPr>
        <xdr:cNvPr id="29" name="Retângulo de cantos arredondados 28">
          <a:hlinkClick xmlns:r="http://schemas.openxmlformats.org/officeDocument/2006/relationships" r:id="rId2"/>
        </xdr:cNvPr>
        <xdr:cNvSpPr/>
      </xdr:nvSpPr>
      <xdr:spPr>
        <a:xfrm>
          <a:off x="1800862" y="276159"/>
          <a:ext cx="1334083" cy="36889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Orçamento</a:t>
          </a:r>
        </a:p>
      </xdr:txBody>
    </xdr:sp>
    <xdr:clientData/>
  </xdr:twoCellAnchor>
  <xdr:twoCellAnchor>
    <xdr:from>
      <xdr:col>4</xdr:col>
      <xdr:colOff>637</xdr:colOff>
      <xdr:row>1</xdr:row>
      <xdr:rowOff>95184</xdr:rowOff>
    </xdr:from>
    <xdr:to>
      <xdr:col>5</xdr:col>
      <xdr:colOff>629870</xdr:colOff>
      <xdr:row>3</xdr:row>
      <xdr:rowOff>102125</xdr:rowOff>
    </xdr:to>
    <xdr:sp macro="" textlink="">
      <xdr:nvSpPr>
        <xdr:cNvPr id="30" name="Retângulo de cantos arredondados 29">
          <a:hlinkClick xmlns:r="http://schemas.openxmlformats.org/officeDocument/2006/relationships" r:id="rId3"/>
        </xdr:cNvPr>
        <xdr:cNvSpPr/>
      </xdr:nvSpPr>
      <xdr:spPr>
        <a:xfrm>
          <a:off x="3296287" y="276159"/>
          <a:ext cx="1334083" cy="368891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6</xdr:col>
      <xdr:colOff>86362</xdr:colOff>
      <xdr:row>1</xdr:row>
      <xdr:rowOff>95184</xdr:rowOff>
    </xdr:from>
    <xdr:to>
      <xdr:col>8</xdr:col>
      <xdr:colOff>10745</xdr:colOff>
      <xdr:row>3</xdr:row>
      <xdr:rowOff>102125</xdr:rowOff>
    </xdr:to>
    <xdr:sp macro="" textlink="">
      <xdr:nvSpPr>
        <xdr:cNvPr id="31" name="Retângulo de cantos arredondados 30">
          <a:hlinkClick xmlns:r="http://schemas.openxmlformats.org/officeDocument/2006/relationships" r:id="rId4"/>
        </xdr:cNvPr>
        <xdr:cNvSpPr/>
      </xdr:nvSpPr>
      <xdr:spPr>
        <a:xfrm>
          <a:off x="4791712" y="276159"/>
          <a:ext cx="1334083" cy="368891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Gráfico</a:t>
          </a:r>
        </a:p>
      </xdr:txBody>
    </xdr:sp>
    <xdr:clientData/>
  </xdr:twoCellAnchor>
  <xdr:twoCellAnchor editAs="oneCell">
    <xdr:from>
      <xdr:col>5</xdr:col>
      <xdr:colOff>483949</xdr:colOff>
      <xdr:row>15</xdr:row>
      <xdr:rowOff>104774</xdr:rowOff>
    </xdr:from>
    <xdr:to>
      <xdr:col>9</xdr:col>
      <xdr:colOff>557224</xdr:colOff>
      <xdr:row>19</xdr:row>
      <xdr:rowOff>103413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4449" y="3152774"/>
          <a:ext cx="2892675" cy="722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</xdr:row>
      <xdr:rowOff>0</xdr:rowOff>
    </xdr:from>
    <xdr:to>
      <xdr:col>3</xdr:col>
      <xdr:colOff>609600</xdr:colOff>
      <xdr:row>4</xdr:row>
      <xdr:rowOff>9525</xdr:rowOff>
    </xdr:to>
    <xdr:sp macro="" textlink="">
      <xdr:nvSpPr>
        <xdr:cNvPr id="46" name="Retângulo de cantos arredondados 45"/>
        <xdr:cNvSpPr/>
      </xdr:nvSpPr>
      <xdr:spPr>
        <a:xfrm>
          <a:off x="1743075" y="180975"/>
          <a:ext cx="1457325" cy="5524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57150</xdr:colOff>
      <xdr:row>1</xdr:row>
      <xdr:rowOff>85725</xdr:rowOff>
    </xdr:from>
    <xdr:to>
      <xdr:col>1</xdr:col>
      <xdr:colOff>1391233</xdr:colOff>
      <xdr:row>3</xdr:row>
      <xdr:rowOff>92666</xdr:rowOff>
    </xdr:to>
    <xdr:sp macro="" textlink="">
      <xdr:nvSpPr>
        <xdr:cNvPr id="47" name="Retângulo de cantos arredondados 46">
          <a:hlinkClick xmlns:r="http://schemas.openxmlformats.org/officeDocument/2006/relationships" r:id="rId1"/>
        </xdr:cNvPr>
        <xdr:cNvSpPr/>
      </xdr:nvSpPr>
      <xdr:spPr>
        <a:xfrm>
          <a:off x="304800" y="266700"/>
          <a:ext cx="1334083" cy="368891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1553212</xdr:colOff>
      <xdr:row>1</xdr:row>
      <xdr:rowOff>95184</xdr:rowOff>
    </xdr:from>
    <xdr:to>
      <xdr:col>3</xdr:col>
      <xdr:colOff>544145</xdr:colOff>
      <xdr:row>3</xdr:row>
      <xdr:rowOff>102125</xdr:rowOff>
    </xdr:to>
    <xdr:sp macro="" textlink="">
      <xdr:nvSpPr>
        <xdr:cNvPr id="48" name="Retângulo de cantos arredondados 47">
          <a:hlinkClick xmlns:r="http://schemas.openxmlformats.org/officeDocument/2006/relationships" r:id="rId2"/>
        </xdr:cNvPr>
        <xdr:cNvSpPr/>
      </xdr:nvSpPr>
      <xdr:spPr>
        <a:xfrm>
          <a:off x="1800862" y="276159"/>
          <a:ext cx="1334083" cy="36889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Orçamento</a:t>
          </a:r>
        </a:p>
      </xdr:txBody>
    </xdr:sp>
    <xdr:clientData/>
  </xdr:twoCellAnchor>
  <xdr:twoCellAnchor>
    <xdr:from>
      <xdr:col>4</xdr:col>
      <xdr:colOff>637</xdr:colOff>
      <xdr:row>1</xdr:row>
      <xdr:rowOff>95184</xdr:rowOff>
    </xdr:from>
    <xdr:to>
      <xdr:col>5</xdr:col>
      <xdr:colOff>629870</xdr:colOff>
      <xdr:row>3</xdr:row>
      <xdr:rowOff>102125</xdr:rowOff>
    </xdr:to>
    <xdr:sp macro="" textlink="">
      <xdr:nvSpPr>
        <xdr:cNvPr id="49" name="Retângulo de cantos arredondados 48">
          <a:hlinkClick xmlns:r="http://schemas.openxmlformats.org/officeDocument/2006/relationships" r:id="rId3"/>
        </xdr:cNvPr>
        <xdr:cNvSpPr/>
      </xdr:nvSpPr>
      <xdr:spPr>
        <a:xfrm>
          <a:off x="3296287" y="276159"/>
          <a:ext cx="1334083" cy="368891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6</xdr:col>
      <xdr:colOff>86362</xdr:colOff>
      <xdr:row>1</xdr:row>
      <xdr:rowOff>95184</xdr:rowOff>
    </xdr:from>
    <xdr:to>
      <xdr:col>8</xdr:col>
      <xdr:colOff>10745</xdr:colOff>
      <xdr:row>3</xdr:row>
      <xdr:rowOff>102125</xdr:rowOff>
    </xdr:to>
    <xdr:sp macro="" textlink="">
      <xdr:nvSpPr>
        <xdr:cNvPr id="50" name="Retângulo de cantos arredondados 49">
          <a:hlinkClick xmlns:r="http://schemas.openxmlformats.org/officeDocument/2006/relationships" r:id="rId4"/>
        </xdr:cNvPr>
        <xdr:cNvSpPr/>
      </xdr:nvSpPr>
      <xdr:spPr>
        <a:xfrm>
          <a:off x="4791712" y="276159"/>
          <a:ext cx="1334083" cy="368891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Gráfico</a:t>
          </a:r>
        </a:p>
      </xdr:txBody>
    </xdr:sp>
    <xdr:clientData/>
  </xdr:twoCellAnchor>
  <xdr:twoCellAnchor editAs="oneCell">
    <xdr:from>
      <xdr:col>8</xdr:col>
      <xdr:colOff>679847</xdr:colOff>
      <xdr:row>0</xdr:row>
      <xdr:rowOff>0</xdr:rowOff>
    </xdr:from>
    <xdr:to>
      <xdr:col>12</xdr:col>
      <xdr:colOff>34040</xdr:colOff>
      <xdr:row>2</xdr:row>
      <xdr:rowOff>171450</xdr:rowOff>
    </xdr:to>
    <xdr:pic>
      <xdr:nvPicPr>
        <xdr:cNvPr id="8" name="Imagem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0"/>
          <a:ext cx="2164068" cy="540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</xdr:row>
      <xdr:rowOff>0</xdr:rowOff>
    </xdr:from>
    <xdr:to>
      <xdr:col>5</xdr:col>
      <xdr:colOff>695325</xdr:colOff>
      <xdr:row>4</xdr:row>
      <xdr:rowOff>9525</xdr:rowOff>
    </xdr:to>
    <xdr:sp macro="" textlink="">
      <xdr:nvSpPr>
        <xdr:cNvPr id="79" name="Retângulo de cantos arredondados 78"/>
        <xdr:cNvSpPr/>
      </xdr:nvSpPr>
      <xdr:spPr>
        <a:xfrm>
          <a:off x="3238500" y="180975"/>
          <a:ext cx="1457325" cy="55245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57150</xdr:colOff>
      <xdr:row>1</xdr:row>
      <xdr:rowOff>85725</xdr:rowOff>
    </xdr:from>
    <xdr:to>
      <xdr:col>1</xdr:col>
      <xdr:colOff>1391233</xdr:colOff>
      <xdr:row>3</xdr:row>
      <xdr:rowOff>92666</xdr:rowOff>
    </xdr:to>
    <xdr:sp macro="" textlink="">
      <xdr:nvSpPr>
        <xdr:cNvPr id="82" name="Retângulo de cantos arredondados 81">
          <a:hlinkClick xmlns:r="http://schemas.openxmlformats.org/officeDocument/2006/relationships" r:id="rId1"/>
        </xdr:cNvPr>
        <xdr:cNvSpPr/>
      </xdr:nvSpPr>
      <xdr:spPr>
        <a:xfrm>
          <a:off x="304800" y="266700"/>
          <a:ext cx="1334083" cy="368891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1553212</xdr:colOff>
      <xdr:row>1</xdr:row>
      <xdr:rowOff>95184</xdr:rowOff>
    </xdr:from>
    <xdr:to>
      <xdr:col>3</xdr:col>
      <xdr:colOff>544145</xdr:colOff>
      <xdr:row>3</xdr:row>
      <xdr:rowOff>102125</xdr:rowOff>
    </xdr:to>
    <xdr:sp macro="" textlink="">
      <xdr:nvSpPr>
        <xdr:cNvPr id="83" name="Retângulo de cantos arredondados 82">
          <a:hlinkClick xmlns:r="http://schemas.openxmlformats.org/officeDocument/2006/relationships" r:id="rId2"/>
        </xdr:cNvPr>
        <xdr:cNvSpPr/>
      </xdr:nvSpPr>
      <xdr:spPr>
        <a:xfrm>
          <a:off x="1800862" y="276159"/>
          <a:ext cx="1334083" cy="36889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Orçamento</a:t>
          </a:r>
        </a:p>
      </xdr:txBody>
    </xdr:sp>
    <xdr:clientData/>
  </xdr:twoCellAnchor>
  <xdr:twoCellAnchor>
    <xdr:from>
      <xdr:col>4</xdr:col>
      <xdr:colOff>637</xdr:colOff>
      <xdr:row>1</xdr:row>
      <xdr:rowOff>95184</xdr:rowOff>
    </xdr:from>
    <xdr:to>
      <xdr:col>5</xdr:col>
      <xdr:colOff>629870</xdr:colOff>
      <xdr:row>3</xdr:row>
      <xdr:rowOff>102125</xdr:rowOff>
    </xdr:to>
    <xdr:sp macro="" textlink="">
      <xdr:nvSpPr>
        <xdr:cNvPr id="84" name="Retângulo de cantos arredondados 83">
          <a:hlinkClick xmlns:r="http://schemas.openxmlformats.org/officeDocument/2006/relationships" r:id="rId3"/>
        </xdr:cNvPr>
        <xdr:cNvSpPr/>
      </xdr:nvSpPr>
      <xdr:spPr>
        <a:xfrm>
          <a:off x="3296287" y="276159"/>
          <a:ext cx="1334083" cy="368891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6</xdr:col>
      <xdr:colOff>86362</xdr:colOff>
      <xdr:row>1</xdr:row>
      <xdr:rowOff>95184</xdr:rowOff>
    </xdr:from>
    <xdr:to>
      <xdr:col>8</xdr:col>
      <xdr:colOff>10745</xdr:colOff>
      <xdr:row>3</xdr:row>
      <xdr:rowOff>102125</xdr:rowOff>
    </xdr:to>
    <xdr:sp macro="" textlink="">
      <xdr:nvSpPr>
        <xdr:cNvPr id="85" name="Retângulo de cantos arredondados 84">
          <a:hlinkClick xmlns:r="http://schemas.openxmlformats.org/officeDocument/2006/relationships" r:id="rId4"/>
        </xdr:cNvPr>
        <xdr:cNvSpPr/>
      </xdr:nvSpPr>
      <xdr:spPr>
        <a:xfrm>
          <a:off x="4791712" y="276159"/>
          <a:ext cx="1334083" cy="368891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Gráfico</a:t>
          </a:r>
        </a:p>
      </xdr:txBody>
    </xdr:sp>
    <xdr:clientData/>
  </xdr:twoCellAnchor>
  <xdr:twoCellAnchor editAs="oneCell">
    <xdr:from>
      <xdr:col>8</xdr:col>
      <xdr:colOff>685800</xdr:colOff>
      <xdr:row>0</xdr:row>
      <xdr:rowOff>0</xdr:rowOff>
    </xdr:from>
    <xdr:to>
      <xdr:col>12</xdr:col>
      <xdr:colOff>34131</xdr:colOff>
      <xdr:row>2</xdr:row>
      <xdr:rowOff>173648</xdr:rowOff>
    </xdr:to>
    <xdr:pic>
      <xdr:nvPicPr>
        <xdr:cNvPr id="8" name="Imagem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0"/>
          <a:ext cx="2167731" cy="545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10</xdr:row>
      <xdr:rowOff>4763</xdr:rowOff>
    </xdr:from>
    <xdr:to>
      <xdr:col>13</xdr:col>
      <xdr:colOff>685801</xdr:colOff>
      <xdr:row>25</xdr:row>
      <xdr:rowOff>9526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</xdr:row>
      <xdr:rowOff>0</xdr:rowOff>
    </xdr:from>
    <xdr:to>
      <xdr:col>8</xdr:col>
      <xdr:colOff>76200</xdr:colOff>
      <xdr:row>4</xdr:row>
      <xdr:rowOff>9525</xdr:rowOff>
    </xdr:to>
    <xdr:sp macro="" textlink="">
      <xdr:nvSpPr>
        <xdr:cNvPr id="24" name="Retângulo de cantos arredondados 23"/>
        <xdr:cNvSpPr/>
      </xdr:nvSpPr>
      <xdr:spPr>
        <a:xfrm>
          <a:off x="4733925" y="180975"/>
          <a:ext cx="1457325" cy="552450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57150</xdr:colOff>
      <xdr:row>1</xdr:row>
      <xdr:rowOff>85725</xdr:rowOff>
    </xdr:from>
    <xdr:to>
      <xdr:col>1</xdr:col>
      <xdr:colOff>1391233</xdr:colOff>
      <xdr:row>3</xdr:row>
      <xdr:rowOff>92666</xdr:rowOff>
    </xdr:to>
    <xdr:sp macro="" textlink="">
      <xdr:nvSpPr>
        <xdr:cNvPr id="26" name="Retângulo de cantos arredondados 25">
          <a:hlinkClick xmlns:r="http://schemas.openxmlformats.org/officeDocument/2006/relationships" r:id="rId2"/>
        </xdr:cNvPr>
        <xdr:cNvSpPr/>
      </xdr:nvSpPr>
      <xdr:spPr>
        <a:xfrm>
          <a:off x="304800" y="266700"/>
          <a:ext cx="1334083" cy="368891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1553212</xdr:colOff>
      <xdr:row>1</xdr:row>
      <xdr:rowOff>95184</xdr:rowOff>
    </xdr:from>
    <xdr:to>
      <xdr:col>3</xdr:col>
      <xdr:colOff>544145</xdr:colOff>
      <xdr:row>3</xdr:row>
      <xdr:rowOff>102125</xdr:rowOff>
    </xdr:to>
    <xdr:sp macro="" textlink="">
      <xdr:nvSpPr>
        <xdr:cNvPr id="27" name="Retângulo de cantos arredondados 26">
          <a:hlinkClick xmlns:r="http://schemas.openxmlformats.org/officeDocument/2006/relationships" r:id="rId3"/>
        </xdr:cNvPr>
        <xdr:cNvSpPr/>
      </xdr:nvSpPr>
      <xdr:spPr>
        <a:xfrm>
          <a:off x="1800862" y="276159"/>
          <a:ext cx="1334083" cy="36889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Orçamento</a:t>
          </a:r>
        </a:p>
      </xdr:txBody>
    </xdr:sp>
    <xdr:clientData/>
  </xdr:twoCellAnchor>
  <xdr:twoCellAnchor>
    <xdr:from>
      <xdr:col>4</xdr:col>
      <xdr:colOff>637</xdr:colOff>
      <xdr:row>1</xdr:row>
      <xdr:rowOff>95184</xdr:rowOff>
    </xdr:from>
    <xdr:to>
      <xdr:col>5</xdr:col>
      <xdr:colOff>629870</xdr:colOff>
      <xdr:row>3</xdr:row>
      <xdr:rowOff>102125</xdr:rowOff>
    </xdr:to>
    <xdr:sp macro="" textlink="">
      <xdr:nvSpPr>
        <xdr:cNvPr id="28" name="Retângulo de cantos arredondados 27">
          <a:hlinkClick xmlns:r="http://schemas.openxmlformats.org/officeDocument/2006/relationships" r:id="rId4"/>
        </xdr:cNvPr>
        <xdr:cNvSpPr/>
      </xdr:nvSpPr>
      <xdr:spPr>
        <a:xfrm>
          <a:off x="3296287" y="276159"/>
          <a:ext cx="1334083" cy="368891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6</xdr:col>
      <xdr:colOff>86362</xdr:colOff>
      <xdr:row>1</xdr:row>
      <xdr:rowOff>95184</xdr:rowOff>
    </xdr:from>
    <xdr:to>
      <xdr:col>8</xdr:col>
      <xdr:colOff>10745</xdr:colOff>
      <xdr:row>3</xdr:row>
      <xdr:rowOff>102125</xdr:rowOff>
    </xdr:to>
    <xdr:sp macro="" textlink="">
      <xdr:nvSpPr>
        <xdr:cNvPr id="29" name="Retângulo de cantos arredondados 28">
          <a:hlinkClick xmlns:r="http://schemas.openxmlformats.org/officeDocument/2006/relationships" r:id="rId5"/>
        </xdr:cNvPr>
        <xdr:cNvSpPr/>
      </xdr:nvSpPr>
      <xdr:spPr>
        <a:xfrm>
          <a:off x="4791712" y="276159"/>
          <a:ext cx="1334083" cy="368891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0" u="none">
              <a:solidFill>
                <a:schemeClr val="bg1"/>
              </a:solidFill>
            </a:rPr>
            <a:t>Gráfico</a:t>
          </a:r>
        </a:p>
      </xdr:txBody>
    </xdr:sp>
    <xdr:clientData/>
  </xdr:twoCellAnchor>
  <xdr:twoCellAnchor editAs="oneCell">
    <xdr:from>
      <xdr:col>8</xdr:col>
      <xdr:colOff>685800</xdr:colOff>
      <xdr:row>0</xdr:row>
      <xdr:rowOff>0</xdr:rowOff>
    </xdr:from>
    <xdr:to>
      <xdr:col>12</xdr:col>
      <xdr:colOff>34131</xdr:colOff>
      <xdr:row>2</xdr:row>
      <xdr:rowOff>173648</xdr:rowOff>
    </xdr:to>
    <xdr:pic>
      <xdr:nvPicPr>
        <xdr:cNvPr id="10" name="Imagem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0"/>
          <a:ext cx="2167731" cy="54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maisric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/>
  </sheetViews>
  <sheetFormatPr defaultColWidth="9.140625" defaultRowHeight="14.25" x14ac:dyDescent="0.2"/>
  <cols>
    <col min="1" max="1" width="3.7109375" style="1" customWidth="1"/>
    <col min="2" max="2" width="24.5703125" style="1" customWidth="1"/>
    <col min="3" max="14" width="10.5703125" style="1" customWidth="1"/>
    <col min="15" max="16384" width="9.140625" style="1"/>
  </cols>
  <sheetData>
    <row r="1" spans="1:10" x14ac:dyDescent="0.2">
      <c r="A1" s="30"/>
      <c r="B1" s="31"/>
      <c r="C1" s="31"/>
      <c r="D1" s="31"/>
      <c r="E1" s="31"/>
      <c r="F1" s="31"/>
      <c r="G1" s="31"/>
      <c r="H1" s="31"/>
      <c r="I1" s="31"/>
      <c r="J1" s="28"/>
    </row>
    <row r="2" spans="1:10" x14ac:dyDescent="0.2">
      <c r="A2" s="32"/>
      <c r="B2" s="33"/>
      <c r="C2" s="33"/>
      <c r="D2" s="33"/>
      <c r="E2" s="33"/>
      <c r="F2" s="33"/>
      <c r="G2" s="33"/>
      <c r="H2" s="33"/>
      <c r="I2" s="33"/>
      <c r="J2" s="29"/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29"/>
    </row>
    <row r="4" spans="1:10" ht="15" thickBot="1" x14ac:dyDescent="0.25">
      <c r="A4" s="32"/>
      <c r="B4" s="33"/>
      <c r="C4" s="33"/>
      <c r="D4" s="33"/>
      <c r="E4" s="33"/>
      <c r="F4" s="33"/>
      <c r="G4" s="33"/>
      <c r="H4" s="33"/>
      <c r="I4" s="33"/>
      <c r="J4" s="29"/>
    </row>
    <row r="5" spans="1:10" ht="24.75" thickTop="1" thickBot="1" x14ac:dyDescent="0.4">
      <c r="A5" s="32"/>
      <c r="B5" s="33"/>
      <c r="C5" s="72" t="s">
        <v>20</v>
      </c>
      <c r="D5" s="72"/>
      <c r="E5" s="73"/>
      <c r="F5" s="74"/>
      <c r="G5" s="75"/>
      <c r="H5" s="34"/>
      <c r="I5" s="34"/>
      <c r="J5" s="29"/>
    </row>
    <row r="6" spans="1:10" ht="24.75" thickTop="1" thickBot="1" x14ac:dyDescent="0.4">
      <c r="A6" s="32"/>
      <c r="B6" s="33"/>
      <c r="C6" s="72" t="s">
        <v>19</v>
      </c>
      <c r="D6" s="72"/>
      <c r="E6" s="73"/>
      <c r="F6" s="74"/>
      <c r="G6" s="74"/>
      <c r="H6" s="74"/>
      <c r="I6" s="75"/>
      <c r="J6" s="29"/>
    </row>
    <row r="7" spans="1:10" ht="15" thickTop="1" x14ac:dyDescent="0.2">
      <c r="A7" s="32"/>
      <c r="B7" s="33"/>
      <c r="C7" s="33"/>
      <c r="D7" s="33"/>
      <c r="E7" s="33"/>
      <c r="F7" s="33"/>
      <c r="G7" s="33"/>
      <c r="H7" s="33"/>
      <c r="I7" s="33"/>
      <c r="J7" s="29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29"/>
    </row>
    <row r="9" spans="1:10" x14ac:dyDescent="0.2">
      <c r="A9" s="35"/>
      <c r="B9" s="36"/>
      <c r="C9" s="36"/>
      <c r="D9" s="36"/>
      <c r="E9" s="36"/>
      <c r="F9" s="36"/>
      <c r="G9" s="36"/>
      <c r="H9" s="36"/>
      <c r="I9" s="36"/>
      <c r="J9" s="37"/>
    </row>
    <row r="10" spans="1:10" ht="16.5" x14ac:dyDescent="0.2">
      <c r="A10" s="35"/>
      <c r="B10" s="36"/>
      <c r="C10" s="42" t="s">
        <v>31</v>
      </c>
      <c r="D10" s="36"/>
      <c r="E10" s="36"/>
      <c r="F10" s="36"/>
      <c r="G10" s="36"/>
      <c r="H10" s="36"/>
      <c r="I10" s="36"/>
      <c r="J10" s="37"/>
    </row>
    <row r="11" spans="1:10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7"/>
    </row>
    <row r="12" spans="1:10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7"/>
    </row>
    <row r="13" spans="1:10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15" x14ac:dyDescent="0.2">
      <c r="A14" s="35"/>
      <c r="B14" s="36"/>
      <c r="C14" s="43" t="s">
        <v>30</v>
      </c>
      <c r="D14" s="36"/>
      <c r="E14" s="36"/>
      <c r="F14" s="36"/>
      <c r="G14" s="36"/>
      <c r="H14" s="36"/>
      <c r="I14" s="36"/>
      <c r="J14" s="37"/>
    </row>
    <row r="15" spans="1:10" ht="15" x14ac:dyDescent="0.2">
      <c r="A15" s="35"/>
      <c r="B15" s="36"/>
      <c r="C15" s="38"/>
      <c r="D15" s="36"/>
      <c r="E15" s="36"/>
      <c r="F15" s="36"/>
      <c r="G15" s="36"/>
      <c r="H15" s="36"/>
      <c r="I15" s="36"/>
      <c r="J15" s="37"/>
    </row>
    <row r="16" spans="1:10" x14ac:dyDescent="0.2">
      <c r="A16" s="35"/>
      <c r="B16" s="63" t="s">
        <v>23</v>
      </c>
      <c r="C16" s="36"/>
      <c r="D16" s="36"/>
      <c r="E16" s="36"/>
      <c r="F16" s="36"/>
      <c r="G16" s="36"/>
      <c r="H16" s="36"/>
      <c r="I16" s="36"/>
      <c r="J16" s="37"/>
    </row>
    <row r="17" spans="1:10" x14ac:dyDescent="0.2">
      <c r="A17" s="35"/>
      <c r="B17" s="62" t="s">
        <v>32</v>
      </c>
      <c r="C17" s="36"/>
      <c r="D17" s="36"/>
      <c r="E17" s="36"/>
      <c r="F17" s="36"/>
      <c r="G17" s="36"/>
      <c r="H17" s="36"/>
      <c r="I17" s="36"/>
      <c r="J17" s="37"/>
    </row>
    <row r="18" spans="1:10" x14ac:dyDescent="0.2">
      <c r="A18" s="35"/>
      <c r="B18" s="62"/>
      <c r="C18" s="36"/>
      <c r="D18" s="36"/>
      <c r="E18" s="36"/>
      <c r="F18" s="36"/>
      <c r="G18" s="36"/>
      <c r="H18" s="36"/>
      <c r="I18" s="36"/>
      <c r="J18" s="37"/>
    </row>
    <row r="19" spans="1:10" x14ac:dyDescent="0.2">
      <c r="A19" s="35"/>
      <c r="B19" s="36"/>
      <c r="C19" s="36"/>
      <c r="D19" s="36"/>
      <c r="E19" s="36"/>
      <c r="F19" s="36"/>
      <c r="G19" s="36"/>
      <c r="H19" s="36"/>
      <c r="I19" s="36"/>
      <c r="J19" s="37"/>
    </row>
    <row r="20" spans="1:10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7"/>
    </row>
    <row r="21" spans="1:10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1"/>
    </row>
  </sheetData>
  <sheetProtection algorithmName="SHA-512" hashValue="vY4VsLCjxNdWkoAHGEfzoWY24CkkH6IVgUxwciXQgbqTOGSa1Is0mXS6mkgwasnUGtvkf8s86iZeWNNQgTOGwQ==" saltValue="GDbAKmm2h+Uok/TNJ7K7lQ==" spinCount="100000" sheet="1" objects="1" scenarios="1"/>
  <mergeCells count="4">
    <mergeCell ref="C5:D5"/>
    <mergeCell ref="C6:D6"/>
    <mergeCell ref="E5:G5"/>
    <mergeCell ref="E6:I6"/>
  </mergeCells>
  <hyperlinks>
    <hyperlink ref="B16" r:id="rId1"/>
  </hyperlinks>
  <pageMargins left="0.511811024" right="0.511811024" top="0.78740157499999996" bottom="0.78740157499999996" header="0.31496062000000002" footer="0.31496062000000002"/>
  <pageSetup paperSize="9" scale="9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N43"/>
  <sheetViews>
    <sheetView showGridLines="0" showRowColHeaders="0" zoomScaleNormal="100" zoomScaleSheetLayoutView="100" workbookViewId="0"/>
  </sheetViews>
  <sheetFormatPr defaultColWidth="9.140625" defaultRowHeight="14.25" x14ac:dyDescent="0.2"/>
  <cols>
    <col min="1" max="1" width="3.7109375" style="1" customWidth="1"/>
    <col min="2" max="2" width="24.5703125" style="1" customWidth="1"/>
    <col min="3" max="14" width="10.5703125" style="1" customWidth="1"/>
    <col min="15" max="16384" width="9.140625" style="1"/>
  </cols>
  <sheetData>
    <row r="1" spans="2:14" x14ac:dyDescent="0.2">
      <c r="J1" s="61"/>
      <c r="K1" s="60"/>
      <c r="L1" s="60"/>
    </row>
    <row r="2" spans="2:14" ht="15" thickBot="1" x14ac:dyDescent="0.25">
      <c r="J2" s="60"/>
      <c r="K2" s="60"/>
      <c r="L2" s="60"/>
      <c r="M2" s="7" t="s">
        <v>20</v>
      </c>
      <c r="N2" s="9">
        <f>PAINEL!E5</f>
        <v>0</v>
      </c>
    </row>
    <row r="3" spans="2:14" ht="15" thickTop="1" x14ac:dyDescent="0.2">
      <c r="J3" s="60"/>
      <c r="K3" s="60"/>
      <c r="L3" s="60"/>
    </row>
    <row r="4" spans="2:14" ht="15" thickBot="1" x14ac:dyDescent="0.25">
      <c r="J4" s="58">
        <f>PAINEL!E6</f>
        <v>0</v>
      </c>
      <c r="K4" s="59"/>
      <c r="L4" s="59"/>
      <c r="M4" s="8"/>
      <c r="N4" s="8"/>
    </row>
    <row r="5" spans="2:14" ht="15" thickTop="1" x14ac:dyDescent="0.2"/>
    <row r="6" spans="2:14" ht="20.25" thickBot="1" x14ac:dyDescent="0.25">
      <c r="B6" s="10" t="s">
        <v>21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</row>
    <row r="7" spans="2:14" ht="39" customHeight="1" thickBot="1" x14ac:dyDescent="0.25">
      <c r="B7" s="18" t="s">
        <v>25</v>
      </c>
      <c r="C7" s="44">
        <f t="shared" ref="C7:G7" si="0">C8-C18-C19</f>
        <v>0</v>
      </c>
      <c r="D7" s="44">
        <f t="shared" si="0"/>
        <v>0</v>
      </c>
      <c r="E7" s="44">
        <f t="shared" si="0"/>
        <v>0</v>
      </c>
      <c r="F7" s="44">
        <f t="shared" si="0"/>
        <v>0</v>
      </c>
      <c r="G7" s="44">
        <f t="shared" si="0"/>
        <v>0</v>
      </c>
      <c r="H7" s="44">
        <f>H8-H18-H19</f>
        <v>0</v>
      </c>
      <c r="I7" s="44">
        <f t="shared" ref="I7:N7" si="1">I8-I18-I19</f>
        <v>0</v>
      </c>
      <c r="J7" s="44">
        <f t="shared" si="1"/>
        <v>0</v>
      </c>
      <c r="K7" s="44">
        <f t="shared" si="1"/>
        <v>0</v>
      </c>
      <c r="L7" s="44">
        <f t="shared" si="1"/>
        <v>0</v>
      </c>
      <c r="M7" s="44">
        <f t="shared" si="1"/>
        <v>0</v>
      </c>
      <c r="N7" s="45">
        <f t="shared" si="1"/>
        <v>0</v>
      </c>
    </row>
    <row r="8" spans="2:14" ht="21" customHeight="1" thickBot="1" x14ac:dyDescent="0.25">
      <c r="B8" s="13" t="s">
        <v>13</v>
      </c>
      <c r="C8" s="46">
        <f>SUM(C9:C16)</f>
        <v>0</v>
      </c>
      <c r="D8" s="46">
        <f t="shared" ref="D8:N8" si="2">SUM(D9:D16)</f>
        <v>0</v>
      </c>
      <c r="E8" s="46">
        <f t="shared" si="2"/>
        <v>0</v>
      </c>
      <c r="F8" s="46">
        <f t="shared" si="2"/>
        <v>0</v>
      </c>
      <c r="G8" s="46">
        <f t="shared" si="2"/>
        <v>0</v>
      </c>
      <c r="H8" s="46">
        <f t="shared" si="2"/>
        <v>0</v>
      </c>
      <c r="I8" s="46">
        <f t="shared" si="2"/>
        <v>0</v>
      </c>
      <c r="J8" s="46">
        <f t="shared" si="2"/>
        <v>0</v>
      </c>
      <c r="K8" s="46">
        <f t="shared" si="2"/>
        <v>0</v>
      </c>
      <c r="L8" s="46">
        <f t="shared" si="2"/>
        <v>0</v>
      </c>
      <c r="M8" s="46">
        <f t="shared" si="2"/>
        <v>0</v>
      </c>
      <c r="N8" s="46">
        <f t="shared" si="2"/>
        <v>0</v>
      </c>
    </row>
    <row r="9" spans="2:14" ht="16.5" thickTop="1" thickBot="1" x14ac:dyDescent="0.25">
      <c r="B9" s="53" t="s">
        <v>24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2:14" ht="16.5" thickTop="1" thickBot="1" x14ac:dyDescent="0.25">
      <c r="B10" s="53" t="s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14" ht="16.5" thickTop="1" thickBot="1" x14ac:dyDescent="0.25">
      <c r="B11" s="53" t="s">
        <v>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14" ht="16.5" thickTop="1" thickBot="1" x14ac:dyDescent="0.25">
      <c r="B12" s="53" t="s"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2:14" ht="16.5" thickTop="1" thickBot="1" x14ac:dyDescent="0.25">
      <c r="B13" s="53" t="s">
        <v>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2:14" ht="16.5" thickTop="1" thickBot="1" x14ac:dyDescent="0.25">
      <c r="B14" s="53" t="s"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2:14" ht="16.5" thickTop="1" thickBot="1" x14ac:dyDescent="0.25">
      <c r="B15" s="53" t="s">
        <v>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4" ht="16.5" thickTop="1" thickBot="1" x14ac:dyDescent="0.25">
      <c r="B16" s="53" t="s">
        <v>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2:14" ht="22.5" customHeight="1" thickTop="1" thickBot="1" x14ac:dyDescent="0.25">
      <c r="B17" s="68" t="s">
        <v>27</v>
      </c>
      <c r="C17" s="69">
        <f>C18+C19</f>
        <v>0</v>
      </c>
      <c r="D17" s="69">
        <f t="shared" ref="D17:N17" si="3">D18+D19</f>
        <v>0</v>
      </c>
      <c r="E17" s="69">
        <f t="shared" si="3"/>
        <v>0</v>
      </c>
      <c r="F17" s="69">
        <f t="shared" si="3"/>
        <v>0</v>
      </c>
      <c r="G17" s="69">
        <f t="shared" si="3"/>
        <v>0</v>
      </c>
      <c r="H17" s="69">
        <f t="shared" si="3"/>
        <v>0</v>
      </c>
      <c r="I17" s="69">
        <f t="shared" si="3"/>
        <v>0</v>
      </c>
      <c r="J17" s="69">
        <f t="shared" si="3"/>
        <v>0</v>
      </c>
      <c r="K17" s="69">
        <f t="shared" si="3"/>
        <v>0</v>
      </c>
      <c r="L17" s="69">
        <f t="shared" si="3"/>
        <v>0</v>
      </c>
      <c r="M17" s="69">
        <f t="shared" si="3"/>
        <v>0</v>
      </c>
      <c r="N17" s="69">
        <f t="shared" si="3"/>
        <v>0</v>
      </c>
    </row>
    <row r="18" spans="2:14" ht="21" customHeight="1" thickTop="1" thickBot="1" x14ac:dyDescent="0.25">
      <c r="B18" s="13" t="s">
        <v>35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2:14" ht="21" customHeight="1" thickTop="1" thickBot="1" x14ac:dyDescent="0.25">
      <c r="B19" s="4" t="s">
        <v>14</v>
      </c>
      <c r="C19" s="23">
        <f>SUM(C20:C42)</f>
        <v>0</v>
      </c>
      <c r="D19" s="23">
        <f t="shared" ref="D19:N19" si="4">SUM(D20:D42)</f>
        <v>0</v>
      </c>
      <c r="E19" s="23">
        <f t="shared" si="4"/>
        <v>0</v>
      </c>
      <c r="F19" s="23">
        <f t="shared" si="4"/>
        <v>0</v>
      </c>
      <c r="G19" s="23">
        <f t="shared" si="4"/>
        <v>0</v>
      </c>
      <c r="H19" s="23">
        <f t="shared" si="4"/>
        <v>0</v>
      </c>
      <c r="I19" s="23">
        <f t="shared" si="4"/>
        <v>0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si="4"/>
        <v>0</v>
      </c>
    </row>
    <row r="20" spans="2:14" ht="15.75" thickTop="1" thickBot="1" x14ac:dyDescent="0.25">
      <c r="B20" s="51" t="s">
        <v>0</v>
      </c>
      <c r="C20" s="49"/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50"/>
    </row>
    <row r="21" spans="2:14" ht="15.75" thickTop="1" thickBot="1" x14ac:dyDescent="0.25">
      <c r="B21" s="51" t="s">
        <v>0</v>
      </c>
      <c r="C21" s="49"/>
      <c r="D21" s="49"/>
      <c r="E21" s="49"/>
      <c r="F21" s="49"/>
      <c r="G21" s="49"/>
      <c r="H21" s="50"/>
      <c r="I21" s="50"/>
      <c r="J21" s="50"/>
      <c r="K21" s="50"/>
      <c r="L21" s="50"/>
      <c r="M21" s="50"/>
      <c r="N21" s="50"/>
    </row>
    <row r="22" spans="2:14" ht="15.75" thickTop="1" thickBot="1" x14ac:dyDescent="0.25">
      <c r="B22" s="51" t="s">
        <v>0</v>
      </c>
      <c r="C22" s="49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</row>
    <row r="23" spans="2:14" ht="15.75" thickTop="1" thickBot="1" x14ac:dyDescent="0.25">
      <c r="B23" s="51" t="s">
        <v>0</v>
      </c>
      <c r="C23" s="49"/>
      <c r="D23" s="49"/>
      <c r="E23" s="49"/>
      <c r="F23" s="49"/>
      <c r="G23" s="49"/>
      <c r="H23" s="50"/>
      <c r="I23" s="50"/>
      <c r="J23" s="50"/>
      <c r="K23" s="50"/>
      <c r="L23" s="50"/>
      <c r="M23" s="50"/>
      <c r="N23" s="50"/>
    </row>
    <row r="24" spans="2:14" ht="15.75" thickTop="1" thickBot="1" x14ac:dyDescent="0.25">
      <c r="B24" s="51" t="s">
        <v>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2:14" ht="15.75" thickTop="1" thickBot="1" x14ac:dyDescent="0.25">
      <c r="B25" s="51" t="s">
        <v>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2:14" ht="15.75" thickTop="1" thickBot="1" x14ac:dyDescent="0.25">
      <c r="B26" s="51" t="s">
        <v>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ht="15.75" thickTop="1" thickBot="1" x14ac:dyDescent="0.25">
      <c r="B27" s="51" t="s">
        <v>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2:14" ht="15.75" thickTop="1" thickBot="1" x14ac:dyDescent="0.25">
      <c r="B28" s="51" t="s">
        <v>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2:14" ht="15.75" thickTop="1" thickBot="1" x14ac:dyDescent="0.25">
      <c r="B29" s="51" t="s">
        <v>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2:14" ht="15.75" thickTop="1" thickBot="1" x14ac:dyDescent="0.25">
      <c r="B30" s="51" t="s">
        <v>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2:14" ht="15.75" thickTop="1" thickBot="1" x14ac:dyDescent="0.25">
      <c r="B31" s="51" t="s">
        <v>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2:14" ht="15.75" thickTop="1" thickBot="1" x14ac:dyDescent="0.25">
      <c r="B32" s="51" t="s">
        <v>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4" ht="15.75" thickTop="1" thickBot="1" x14ac:dyDescent="0.25">
      <c r="B33" s="51" t="s">
        <v>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2:14" ht="15.75" thickTop="1" thickBot="1" x14ac:dyDescent="0.25">
      <c r="B34" s="51" t="s">
        <v>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15.75" thickTop="1" thickBot="1" x14ac:dyDescent="0.25">
      <c r="B35" s="51" t="s">
        <v>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2:14" ht="15.75" thickTop="1" thickBot="1" x14ac:dyDescent="0.25">
      <c r="B36" s="51" t="s">
        <v>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14" ht="15.75" thickTop="1" thickBot="1" x14ac:dyDescent="0.25">
      <c r="B37" s="51" t="s">
        <v>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2:14" ht="15.75" thickTop="1" thickBot="1" x14ac:dyDescent="0.25">
      <c r="B38" s="51" t="s">
        <v>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2:14" ht="15.75" thickTop="1" thickBot="1" x14ac:dyDescent="0.25">
      <c r="B39" s="51" t="s">
        <v>0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2:14" ht="15.75" thickTop="1" thickBot="1" x14ac:dyDescent="0.25">
      <c r="B40" s="51" t="s">
        <v>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2:14" ht="15.75" thickTop="1" thickBot="1" x14ac:dyDescent="0.25">
      <c r="B41" s="51" t="s">
        <v>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2:14" ht="15.75" thickTop="1" thickBot="1" x14ac:dyDescent="0.25">
      <c r="B42" s="51" t="s">
        <v>0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2:14" ht="15" thickTop="1" x14ac:dyDescent="0.2"/>
  </sheetData>
  <sheetProtection algorithmName="SHA-512" hashValue="u3+MQzDxISM+PryMmCTzNDLhE6+1kwot+eOsRoT8YdGT3SZty/OCT0mS7FS4DD+xk/bBEFvji+sEzsDbUHlJjA==" saltValue="p5yOadruAm1InD5N9q1vIQ==" spinCount="100000" sheet="1" objects="1" scenarios="1"/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E26FBD5-D8BE-407D-8A39-DD53768EE7B0}">
            <x14:iconSet iconSet="3Symbols2" custom="1">
              <x14:cfvo type="percent">
                <xm:f>0</xm:f>
              </x14:cfvo>
              <x14:cfvo type="formula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2"/>
              <x14:cfIcon iconSet="3Symbols2" iconId="1"/>
            </x14:iconSet>
          </x14:cfRule>
          <xm:sqref>C7:N7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53"/>
  <sheetViews>
    <sheetView showGridLines="0" showRowColHeaders="0" zoomScaleNormal="100" workbookViewId="0"/>
  </sheetViews>
  <sheetFormatPr defaultColWidth="9.140625" defaultRowHeight="14.25" x14ac:dyDescent="0.2"/>
  <cols>
    <col min="1" max="1" width="3.7109375" style="1" customWidth="1"/>
    <col min="2" max="2" width="24.5703125" style="1" customWidth="1"/>
    <col min="3" max="14" width="10.5703125" style="1" customWidth="1"/>
    <col min="15" max="16384" width="9.140625" style="1"/>
  </cols>
  <sheetData>
    <row r="1" spans="2:14" x14ac:dyDescent="0.2">
      <c r="J1" s="27"/>
    </row>
    <row r="2" spans="2:14" ht="15" thickBot="1" x14ac:dyDescent="0.25">
      <c r="M2" s="7" t="s">
        <v>20</v>
      </c>
      <c r="N2" s="9">
        <f>PAINEL!E5</f>
        <v>0</v>
      </c>
    </row>
    <row r="3" spans="2:14" ht="15" thickTop="1" x14ac:dyDescent="0.2">
      <c r="J3" s="60"/>
      <c r="K3" s="60"/>
      <c r="L3" s="60"/>
    </row>
    <row r="4" spans="2:14" ht="15" thickBot="1" x14ac:dyDescent="0.25">
      <c r="J4" s="58">
        <f>PAINEL!E6</f>
        <v>0</v>
      </c>
      <c r="K4" s="59"/>
      <c r="L4" s="59"/>
      <c r="M4" s="8"/>
      <c r="N4" s="8"/>
    </row>
    <row r="5" spans="2:14" ht="15" thickTop="1" x14ac:dyDescent="0.2"/>
    <row r="6" spans="2:14" ht="20.25" thickBot="1" x14ac:dyDescent="0.25"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</row>
    <row r="7" spans="2:14" ht="21" customHeight="1" thickTop="1" thickBot="1" x14ac:dyDescent="0.25">
      <c r="B7" s="21" t="s">
        <v>16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2:14" ht="21" customHeight="1" thickTop="1" thickBot="1" x14ac:dyDescent="0.25">
      <c r="B8" s="22" t="s">
        <v>29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2:14" ht="21" customHeight="1" thickTop="1" thickBot="1" x14ac:dyDescent="0.25">
      <c r="B9" s="20" t="s">
        <v>28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ht="21" customHeight="1" thickTop="1" thickBot="1" x14ac:dyDescent="0.25">
      <c r="B10" s="19" t="s">
        <v>17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14" ht="36.75" customHeight="1" thickTop="1" thickBot="1" x14ac:dyDescent="0.25">
      <c r="B11" s="26" t="s">
        <v>18</v>
      </c>
      <c r="C11" s="47">
        <f>C7+C8+C9-C10</f>
        <v>0</v>
      </c>
      <c r="D11" s="47">
        <f>D7+D8+D9-D10</f>
        <v>0</v>
      </c>
      <c r="E11" s="47">
        <f t="shared" ref="E11:N11" si="0">E7+E8+E9-E10</f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7">
        <f t="shared" si="0"/>
        <v>0</v>
      </c>
      <c r="N11" s="48">
        <f t="shared" si="0"/>
        <v>0</v>
      </c>
    </row>
    <row r="12" spans="2:14" s="12" customFormat="1" ht="21.75" customHeight="1" thickBot="1" x14ac:dyDescent="0.25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 ht="36.75" customHeight="1" thickBot="1" x14ac:dyDescent="0.25">
      <c r="B13" s="15" t="s">
        <v>26</v>
      </c>
      <c r="C13" s="16">
        <f>C20-C29+C14</f>
        <v>0</v>
      </c>
      <c r="D13" s="16">
        <f>D20-D29+D14</f>
        <v>0</v>
      </c>
      <c r="E13" s="16">
        <f t="shared" ref="E13:N13" si="1">E20-E29+E14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0</v>
      </c>
      <c r="N13" s="16">
        <f t="shared" si="1"/>
        <v>0</v>
      </c>
    </row>
    <row r="14" spans="2:14" ht="21.6" customHeight="1" thickBot="1" x14ac:dyDescent="0.25">
      <c r="B14" s="70" t="s">
        <v>33</v>
      </c>
      <c r="C14" s="71">
        <f>SUM(C15:C19)</f>
        <v>0</v>
      </c>
      <c r="D14" s="71">
        <f>SUM(D15:D19)</f>
        <v>0</v>
      </c>
      <c r="E14" s="71">
        <f t="shared" ref="E14:N14" si="2">SUM(E15:E19)</f>
        <v>0</v>
      </c>
      <c r="F14" s="71">
        <f t="shared" si="2"/>
        <v>0</v>
      </c>
      <c r="G14" s="71">
        <f t="shared" si="2"/>
        <v>0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 t="shared" si="2"/>
        <v>0</v>
      </c>
      <c r="M14" s="71">
        <f t="shared" si="2"/>
        <v>0</v>
      </c>
      <c r="N14" s="71">
        <f t="shared" si="2"/>
        <v>0</v>
      </c>
    </row>
    <row r="15" spans="2:14" ht="12.95" customHeight="1" thickTop="1" thickBot="1" x14ac:dyDescent="0.25">
      <c r="B15" s="64" t="s">
        <v>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2:14" ht="12.95" customHeight="1" thickTop="1" thickBot="1" x14ac:dyDescent="0.25">
      <c r="B16" s="64" t="s">
        <v>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2:14" ht="12.95" customHeight="1" thickTop="1" thickBot="1" x14ac:dyDescent="0.25">
      <c r="B17" s="64" t="s">
        <v>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2:14" ht="12.95" customHeight="1" thickTop="1" thickBot="1" x14ac:dyDescent="0.25">
      <c r="B18" s="64" t="s">
        <v>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2:14" ht="12.95" customHeight="1" thickTop="1" thickBot="1" x14ac:dyDescent="0.25">
      <c r="B19" s="66" t="s">
        <v>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4" ht="21.6" customHeight="1" thickTop="1" thickBot="1" x14ac:dyDescent="0.25">
      <c r="B20" s="13" t="s">
        <v>34</v>
      </c>
      <c r="C20" s="25">
        <f>SUM(C21:C28)</f>
        <v>0</v>
      </c>
      <c r="D20" s="25">
        <f t="shared" ref="D20:N20" si="3">SUM(D21:D28)</f>
        <v>0</v>
      </c>
      <c r="E20" s="25">
        <f t="shared" si="3"/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3"/>
        <v>0</v>
      </c>
      <c r="J20" s="25">
        <f t="shared" si="3"/>
        <v>0</v>
      </c>
      <c r="K20" s="25">
        <f t="shared" si="3"/>
        <v>0</v>
      </c>
      <c r="L20" s="25">
        <f t="shared" si="3"/>
        <v>0</v>
      </c>
      <c r="M20" s="25">
        <f t="shared" si="3"/>
        <v>0</v>
      </c>
      <c r="N20" s="25">
        <f t="shared" si="3"/>
        <v>0</v>
      </c>
    </row>
    <row r="21" spans="2:14" ht="15.75" thickTop="1" thickBot="1" x14ac:dyDescent="0.25">
      <c r="B21" s="57" t="s">
        <v>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2:14" ht="15.75" thickTop="1" thickBot="1" x14ac:dyDescent="0.25">
      <c r="B22" s="57" t="s"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2:14" ht="15.75" thickTop="1" thickBot="1" x14ac:dyDescent="0.25">
      <c r="B23" s="57" t="s">
        <v>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2:14" ht="15.75" thickTop="1" thickBot="1" x14ac:dyDescent="0.25">
      <c r="B24" s="57" t="s">
        <v>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ht="15.75" thickTop="1" thickBot="1" x14ac:dyDescent="0.25">
      <c r="B25" s="57" t="s">
        <v>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ht="15.75" thickTop="1" thickBot="1" x14ac:dyDescent="0.25">
      <c r="B26" s="57" t="s"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14" ht="15.75" thickTop="1" thickBot="1" x14ac:dyDescent="0.25">
      <c r="B27" s="57" t="s"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2:14" ht="15.75" thickTop="1" thickBot="1" x14ac:dyDescent="0.25">
      <c r="B28" s="57" t="s"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2:14" ht="21.6" customHeight="1" thickTop="1" thickBot="1" x14ac:dyDescent="0.25">
      <c r="B29" s="4" t="s">
        <v>15</v>
      </c>
      <c r="C29" s="24">
        <f t="shared" ref="C29:N29" si="4">SUM(C30:C51)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</row>
    <row r="30" spans="2:14" ht="15.75" thickTop="1" thickBot="1" x14ac:dyDescent="0.25">
      <c r="B30" s="51" t="s">
        <v>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2:14" ht="15.75" thickTop="1" thickBot="1" x14ac:dyDescent="0.25">
      <c r="B31" s="51" t="s">
        <v>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2:14" ht="15.75" thickTop="1" thickBot="1" x14ac:dyDescent="0.25">
      <c r="B32" s="51" t="s">
        <v>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4" ht="15.75" thickTop="1" thickBot="1" x14ac:dyDescent="0.25">
      <c r="B33" s="51" t="s">
        <v>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2:14" ht="15.75" thickTop="1" thickBot="1" x14ac:dyDescent="0.25">
      <c r="B34" s="51" t="s">
        <v>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15.75" thickTop="1" thickBot="1" x14ac:dyDescent="0.25">
      <c r="B35" s="51" t="s">
        <v>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2:14" ht="15.75" thickTop="1" thickBot="1" x14ac:dyDescent="0.25">
      <c r="B36" s="51" t="s">
        <v>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14" ht="15.75" thickTop="1" thickBot="1" x14ac:dyDescent="0.25">
      <c r="B37" s="51" t="s">
        <v>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2:14" ht="15.75" thickTop="1" thickBot="1" x14ac:dyDescent="0.25">
      <c r="B38" s="51" t="s">
        <v>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2:14" ht="15.75" thickTop="1" thickBot="1" x14ac:dyDescent="0.25">
      <c r="B39" s="51" t="s">
        <v>0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2:14" ht="15.75" thickTop="1" thickBot="1" x14ac:dyDescent="0.25">
      <c r="B40" s="51" t="s">
        <v>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2:14" ht="15.75" thickTop="1" thickBot="1" x14ac:dyDescent="0.25">
      <c r="B41" s="51" t="s">
        <v>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2:14" ht="15.75" thickTop="1" thickBot="1" x14ac:dyDescent="0.25">
      <c r="B42" s="51" t="s">
        <v>0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2:14" ht="15.75" thickTop="1" thickBot="1" x14ac:dyDescent="0.25">
      <c r="B43" s="51" t="s">
        <v>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2:14" ht="15.75" thickTop="1" thickBot="1" x14ac:dyDescent="0.25">
      <c r="B44" s="51" t="s">
        <v>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2:14" ht="15.75" thickTop="1" thickBot="1" x14ac:dyDescent="0.25">
      <c r="B45" s="51" t="s">
        <v>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2:14" ht="15.75" thickTop="1" thickBot="1" x14ac:dyDescent="0.25">
      <c r="B46" s="51" t="s">
        <v>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5.75" thickTop="1" thickBot="1" x14ac:dyDescent="0.25">
      <c r="B47" s="51" t="s">
        <v>0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2:14" ht="15.75" thickTop="1" thickBot="1" x14ac:dyDescent="0.25">
      <c r="B48" s="51" t="s">
        <v>0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2:14" ht="15.75" thickTop="1" thickBot="1" x14ac:dyDescent="0.25">
      <c r="B49" s="51" t="s">
        <v>0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2:14" ht="15.75" thickTop="1" thickBot="1" x14ac:dyDescent="0.25">
      <c r="B50" s="51" t="s">
        <v>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2:14" ht="15.75" thickTop="1" thickBot="1" x14ac:dyDescent="0.25">
      <c r="B51" s="51" t="s">
        <v>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2:14" ht="15.75" thickTop="1" thickBot="1" x14ac:dyDescent="0.25">
      <c r="B52" s="51" t="s">
        <v>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4" ht="15" thickTop="1" x14ac:dyDescent="0.2"/>
  </sheetData>
  <sheetProtection algorithmName="SHA-512" hashValue="UjhkZ4U0JOJPMqE9+MjM+t5dDEEGq4wfjVPbQkljsouEU0ptuUursZkfvznVxP1uG5Z8qyFaTd/o4o+qDbQAUQ==" saltValue="7niK/m+y/POiM9r/Qp/C0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scale="56" orientation="portrait" verticalDpi="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3C08D7A-506C-49FC-AD0D-4FE2D2BA4451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2" id="{EBB49FA6-A512-454D-BEFF-F96FAA399136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" id="{44B6D9C4-558E-45F9-A814-F594B89DDA34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E13:N13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0"/>
  <sheetViews>
    <sheetView showGridLines="0" showRowColHeaders="0" zoomScaleNormal="100" zoomScaleSheetLayoutView="70" workbookViewId="0"/>
  </sheetViews>
  <sheetFormatPr defaultColWidth="9.140625" defaultRowHeight="14.25" x14ac:dyDescent="0.2"/>
  <cols>
    <col min="1" max="1" width="3.7109375" style="1" customWidth="1"/>
    <col min="2" max="2" width="24.5703125" style="1" customWidth="1"/>
    <col min="3" max="14" width="10.5703125" style="1" customWidth="1"/>
    <col min="15" max="16384" width="9.140625" style="1"/>
  </cols>
  <sheetData>
    <row r="1" spans="2:14" x14ac:dyDescent="0.2">
      <c r="J1" s="27"/>
    </row>
    <row r="2" spans="2:14" ht="15" thickBot="1" x14ac:dyDescent="0.25">
      <c r="M2" s="7" t="s">
        <v>20</v>
      </c>
      <c r="N2" s="9">
        <f>PAINEL!E5</f>
        <v>0</v>
      </c>
    </row>
    <row r="3" spans="2:14" ht="15" thickTop="1" x14ac:dyDescent="0.2">
      <c r="J3" s="60"/>
      <c r="K3" s="60"/>
      <c r="L3" s="60"/>
    </row>
    <row r="4" spans="2:14" ht="15" thickBot="1" x14ac:dyDescent="0.25">
      <c r="J4" s="58">
        <f>PAINEL!E6</f>
        <v>0</v>
      </c>
      <c r="K4" s="59"/>
      <c r="L4" s="59"/>
      <c r="M4" s="8"/>
      <c r="N4" s="8"/>
    </row>
    <row r="5" spans="2:14" ht="15" thickTop="1" x14ac:dyDescent="0.2"/>
    <row r="6" spans="2:14" ht="20.25" thickBot="1" x14ac:dyDescent="0.25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2:14" ht="21" customHeight="1" thickTop="1" x14ac:dyDescent="0.2">
      <c r="B7" s="3" t="s">
        <v>18</v>
      </c>
      <c r="C7" s="14">
        <f>CONTROLE!C11</f>
        <v>0</v>
      </c>
      <c r="D7" s="14">
        <f>CONTROLE!D11</f>
        <v>0</v>
      </c>
      <c r="E7" s="14">
        <f>CONTROLE!E11</f>
        <v>0</v>
      </c>
      <c r="F7" s="14">
        <f>CONTROLE!F11</f>
        <v>0</v>
      </c>
      <c r="G7" s="14">
        <f>CONTROLE!G11</f>
        <v>0</v>
      </c>
      <c r="H7" s="14">
        <f>CONTROLE!H11</f>
        <v>0</v>
      </c>
      <c r="I7" s="14">
        <f>CONTROLE!I11</f>
        <v>0</v>
      </c>
      <c r="J7" s="14">
        <f>CONTROLE!J11</f>
        <v>0</v>
      </c>
      <c r="K7" s="14">
        <f>CONTROLE!K11</f>
        <v>0</v>
      </c>
      <c r="L7" s="14">
        <f>CONTROLE!L11</f>
        <v>0</v>
      </c>
      <c r="M7" s="14">
        <f>CONTROLE!M11</f>
        <v>0</v>
      </c>
      <c r="N7" s="14">
        <f>CONTROLE!N11</f>
        <v>0</v>
      </c>
    </row>
    <row r="8" spans="2:14" ht="8.25" customHeight="1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ht="32.25" customHeight="1" thickBot="1" x14ac:dyDescent="0.25">
      <c r="B9" s="76" t="s">
        <v>22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2:14" ht="8.25" customHeight="1" thickTop="1" x14ac:dyDescent="0.2"/>
  </sheetData>
  <sheetProtection algorithmName="SHA-512" hashValue="zUSP1bOUau1niWfzTDC0raCwOovZq1a7OsZkEwiDVCij+mIzo/ZOGpwwzPK4ox2cKFb1q5JhAN6cU6dx66rqkQ==" saltValue="ZuilcrfI0Sg1eKPmAjcJVw==" spinCount="100000" sheet="1" objects="1" scenarios="1"/>
  <mergeCells count="1">
    <mergeCell ref="B9:N9"/>
  </mergeCells>
  <phoneticPr fontId="0" type="noConversion"/>
  <pageMargins left="0.78740157499999996" right="0.78740157499999996" top="0.984251969" bottom="0.984251969" header="0.49212598499999999" footer="0.49212598499999999"/>
  <pageSetup paperSize="9" scale="8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PAINEL</vt:lpstr>
      <vt:lpstr>ORÇAMENTO</vt:lpstr>
      <vt:lpstr>CONTROLE</vt:lpstr>
      <vt:lpstr>GRÁFICO</vt:lpstr>
      <vt:lpstr>GRÁFICO!Area_de_impressao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AGIL-02</cp:lastModifiedBy>
  <cp:lastPrinted>2014-07-01T01:38:44Z</cp:lastPrinted>
  <dcterms:created xsi:type="dcterms:W3CDTF">1997-01-10T22:22:50Z</dcterms:created>
  <dcterms:modified xsi:type="dcterms:W3CDTF">2016-07-30T13:26:54Z</dcterms:modified>
</cp:coreProperties>
</file>